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'0503738'!$H$11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'0503738'!$B$44:$V$44</definedName>
    <definedName name="T_30200312267" localSheetId="0">'0503738'!$B$24:$V$26</definedName>
    <definedName name="T_30200312286" localSheetId="0">'0503738'!$B$54:$V$54</definedName>
    <definedName name="T_30200312305" localSheetId="0">'0503738'!$B$47:$V$47</definedName>
    <definedName name="T_30200312324" localSheetId="0">'0503738'!$B$51:$V$51</definedName>
    <definedName name="T_30200312343" localSheetId="0">'0503738'!$C$81:$N$90</definedName>
    <definedName name="T_30200312353" localSheetId="0">'0503738'!$B$41:$V$41</definedName>
    <definedName name="T_30200312372" localSheetId="0">'0503738'!$B$29:$V$29</definedName>
    <definedName name="TR_30200312248" localSheetId="0">'0503738'!$B$44:$V$44</definedName>
    <definedName name="TR_30200312267_2388031134" localSheetId="0">'0503738'!$B$24:$V$24</definedName>
    <definedName name="TR_30200312267_2388031135" localSheetId="0">'0503738'!$B$25:$V$25</definedName>
    <definedName name="TR_30200312267_2388031136" localSheetId="0">'0503738'!$B$26:$V$26</definedName>
    <definedName name="TR_30200312286" localSheetId="0">'0503738'!$B$54:$V$54</definedName>
    <definedName name="TR_30200312305" localSheetId="0">'0503738'!$B$47:$V$47</definedName>
    <definedName name="TR_30200312324" localSheetId="0">'0503738'!$B$51:$V$51</definedName>
    <definedName name="TR_30200312343" localSheetId="0">'0503738'!$C$81:$N$90</definedName>
    <definedName name="TR_30200312353" localSheetId="0">'0503738'!$B$41:$V$41</definedName>
    <definedName name="TR_30200312372" localSheetId="0">'0503738'!$B$29:$V$29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4" i="2"/>
  <c r="R63"/>
  <c r="Q63"/>
  <c r="Q53"/>
  <c r="Q49" s="1"/>
  <c r="R49"/>
  <c r="O49"/>
  <c r="N49"/>
  <c r="M49"/>
  <c r="L49"/>
  <c r="I49"/>
  <c r="R39"/>
  <c r="Q39"/>
  <c r="R38"/>
  <c r="Q38"/>
  <c r="P38"/>
  <c r="O38"/>
  <c r="N38"/>
  <c r="M38"/>
  <c r="L38"/>
  <c r="I38"/>
  <c r="T29"/>
  <c r="R29"/>
  <c r="R28" s="1"/>
  <c r="Q29"/>
  <c r="Q28"/>
  <c r="P28"/>
  <c r="O28"/>
  <c r="N28"/>
  <c r="M28"/>
  <c r="L28"/>
  <c r="K28"/>
  <c r="J28"/>
  <c r="I28"/>
  <c r="T26"/>
  <c r="R26"/>
  <c r="Q26"/>
  <c r="T25"/>
  <c r="R25"/>
  <c r="Q25"/>
  <c r="Q23" s="1"/>
  <c r="Q64" s="1"/>
  <c r="T24"/>
  <c r="R24"/>
  <c r="Q24"/>
  <c r="R23"/>
  <c r="R64" s="1"/>
  <c r="P23"/>
  <c r="P64" s="1"/>
  <c r="O23"/>
  <c r="O64" s="1"/>
  <c r="N23"/>
  <c r="N64" s="1"/>
  <c r="M23"/>
  <c r="L23"/>
  <c r="L64" s="1"/>
  <c r="I23"/>
  <c r="I64" s="1"/>
</calcChain>
</file>

<file path=xl/sharedStrings.xml><?xml version="1.0" encoding="utf-8"?>
<sst xmlns="http://schemas.openxmlformats.org/spreadsheetml/2006/main" count="242" uniqueCount="147">
  <si>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</si>
  <si>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</si>
  <si>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</si>
  <si>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</si>
  <si>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</si>
  <si>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</si>
  <si>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</si>
  <si>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</si>
  <si>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</si>
  <si>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</si>
  <si>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</si>
  <si>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</si>
  <si>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</si>
  <si>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</si>
  <si>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</si>
  <si>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</si>
  <si>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>по ОКПО</t>
  </si>
  <si>
    <t>41896050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</si>
  <si>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</si>
  <si>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</si>
  <si>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</si>
  <si>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</si>
  <si>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</si>
  <si>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</si>
  <si>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</si>
  <si>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14740000376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</si>
  <si>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</si>
  <si>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</si>
  <si>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</si>
  <si>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</si>
  <si>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</si>
  <si>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</si>
  <si>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</si>
  <si>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</si>
  <si>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</si>
  <si>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3128035637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</si>
  <si>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</si>
  <si>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</si>
  <si>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</si>
  <si>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</si>
  <si>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</si>
  <si>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</si>
  <si>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</si>
  <si>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</si>
  <si>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</si>
  <si>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</si>
  <si>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</si>
  <si>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</si>
  <si>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</si>
  <si>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</si>
  <si>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</si>
  <si>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</si>
  <si>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</si>
  <si>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</si>
  <si>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</si>
  <si>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</si>
  <si>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</si>
  <si>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</si>
  <si>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</si>
  <si>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</si>
  <si>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</si>
  <si>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</si>
  <si>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</si>
  <si>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</si>
  <si>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</si>
  <si>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</si>
  <si>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</si>
  <si>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</si>
  <si>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</si>
  <si>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</si>
  <si>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</si>
  <si>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</si>
  <si>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</si>
  <si>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</si>
  <si>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</si>
  <si>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</si>
  <si>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</si>
  <si>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</si>
  <si>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</si>
  <si>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</si>
  <si>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Иные выплаты персоналу учреждений, за исключением фонда оплаты труда	</t>
  </si>
  <si>
    <t>112</t>
  </si>
  <si>
    <t>-</t>
  </si>
  <si>
    <t xml:space="preserve">	Прочая закупка товаров, работ и услуг	</t>
  </si>
  <si>
    <t>244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</si>
  <si>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</si>
  <si>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</si>
  <si>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</si>
  <si>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</si>
  <si>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</si>
  <si>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</si>
  <si>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</si>
  <si>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</si>
  <si>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</si>
  <si>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</si>
  <si>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</si>
  <si>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</si>
  <si>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</si>
  <si>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</si>
  <si>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</si>
  <si>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</si>
  <si>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</si>
  <si>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</si>
  <si>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</si>
  <si>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</si>
  <si>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</si>
  <si>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</si>
  <si>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</si>
  <si>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</si>
  <si>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</si>
  <si>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</si>
  <si>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</si>
  <si>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</si>
  <si>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</si>
  <si>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</si>
  <si>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Гапонова Г.В.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</si>
  <si>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</si>
  <si>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</si>
  <si>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</si>
  <si>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</si>
  <si>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</si>
  <si>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</si>
  <si>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</si>
  <si>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</si>
  <si>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</si>
  <si>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</si>
  <si>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</si>
  <si>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</si>
  <si>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</si>
  <si>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</si>
  <si>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</si>
  <si>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</si>
  <si>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</si>
  <si>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</si>
  <si>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</si>
  <si>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</si>
  <si>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</si>
  <si>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</si>
  <si>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</si>
  <si>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</si>
  <si>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</si>
  <si>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заместитель
гл.бухгалтера</t>
  </si>
  <si>
    <t>"31" января 2024 г.</t>
  </si>
  <si>
    <t>и.о.директора</t>
  </si>
  <si>
    <t>Чайка Е.В.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</si>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</sst>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78</xdr:row>
      <xdr:rowOff>133350</xdr:rowOff>
    </xdr:from>
    <xdr:to>
      <xdr:col>7</xdr:col>
      <xdr:colOff>1057275</xdr:colOff>
      <xdr:row>78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7430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1"/>
  <sheetViews>
    <sheetView tabSelected="1" topLeftCell="A62" workbookViewId="0">
      <selection activeCell="N96" sqref="N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49" t="s">
        <v>14</v>
      </c>
      <c r="C7" s="150"/>
      <c r="D7" s="150"/>
      <c r="E7" s="150"/>
      <c r="F7" s="24"/>
      <c r="G7" s="13"/>
      <c r="H7" s="153" t="s">
        <v>15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49" t="s">
        <v>31</v>
      </c>
      <c r="C11" s="149"/>
      <c r="D11" s="149"/>
      <c r="E11" s="149"/>
      <c r="F11" s="12"/>
      <c r="G11" s="28"/>
      <c r="H11" s="153" t="s">
        <v>32</v>
      </c>
      <c r="I11" s="153"/>
      <c r="J11" s="153"/>
      <c r="K11" s="153"/>
      <c r="L11" s="153"/>
      <c r="M11" s="153"/>
      <c r="N11" s="153"/>
      <c r="O11" s="1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49" t="s">
        <v>37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38</v>
      </c>
      <c r="T12" s="7" t="s">
        <v>39</v>
      </c>
      <c r="U12" s="7"/>
    </row>
    <row r="13" spans="2:21" ht="15" customHeight="1">
      <c r="B13" s="149" t="s">
        <v>40</v>
      </c>
      <c r="C13" s="149"/>
      <c r="D13" s="149"/>
      <c r="E13" s="149"/>
      <c r="F13" s="12"/>
      <c r="G13" s="28"/>
      <c r="H13" s="153" t="s">
        <v>41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42</v>
      </c>
      <c r="U13" s="7"/>
    </row>
    <row r="14" spans="2:21" ht="12.75" customHeight="1">
      <c r="B14" s="149" t="s">
        <v>43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49" t="s">
        <v>46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60" t="s">
        <v>51</v>
      </c>
      <c r="C17" s="162" t="s">
        <v>52</v>
      </c>
      <c r="D17" s="165" t="s">
        <v>53</v>
      </c>
      <c r="E17" s="166"/>
      <c r="F17" s="166"/>
      <c r="G17" s="166"/>
      <c r="H17" s="167"/>
      <c r="I17" s="165" t="s">
        <v>54</v>
      </c>
      <c r="J17" s="166"/>
      <c r="K17" s="167"/>
      <c r="L17" s="174" t="s">
        <v>55</v>
      </c>
      <c r="M17" s="175"/>
      <c r="N17" s="175"/>
      <c r="O17" s="160"/>
      <c r="P17" s="176" t="s">
        <v>56</v>
      </c>
      <c r="Q17" s="174" t="s">
        <v>57</v>
      </c>
      <c r="R17" s="175"/>
      <c r="S17" s="7"/>
      <c r="T17" s="39" t="s">
        <v>58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59</v>
      </c>
      <c r="M18" s="192" t="s">
        <v>60</v>
      </c>
      <c r="N18" s="193"/>
      <c r="O18" s="167" t="s">
        <v>61</v>
      </c>
      <c r="P18" s="177"/>
      <c r="Q18" s="162" t="s">
        <v>62</v>
      </c>
      <c r="R18" s="165" t="s">
        <v>63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64</v>
      </c>
      <c r="N19" s="162" t="s">
        <v>65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80" t="s">
        <v>26</v>
      </c>
      <c r="E22" s="181"/>
      <c r="F22" s="181"/>
      <c r="G22" s="181"/>
      <c r="H22" s="182"/>
      <c r="I22" s="174" t="s">
        <v>68</v>
      </c>
      <c r="J22" s="175"/>
      <c r="K22" s="160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186">
        <f>SUM(I24:I27)</f>
        <v>304691.59999999998</v>
      </c>
      <c r="J23" s="187"/>
      <c r="K23" s="188"/>
      <c r="L23" s="51">
        <f t="shared" ref="L23:R23" si="0">SUM(L24:L27)</f>
        <v>0</v>
      </c>
      <c r="M23" s="52">
        <f t="shared" si="0"/>
        <v>304691.59999999998</v>
      </c>
      <c r="N23" s="53">
        <f t="shared" si="0"/>
        <v>0</v>
      </c>
      <c r="O23" s="52">
        <f t="shared" si="0"/>
        <v>304691.59999999998</v>
      </c>
      <c r="P23" s="52">
        <f t="shared" si="0"/>
        <v>304691.59999999998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34.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89">
        <v>61385.59</v>
      </c>
      <c r="J24" s="190"/>
      <c r="K24" s="191"/>
      <c r="L24" s="60">
        <v>0</v>
      </c>
      <c r="M24" s="60">
        <v>61385.59</v>
      </c>
      <c r="N24" s="61">
        <v>0</v>
      </c>
      <c r="O24" s="62">
        <v>61385.59</v>
      </c>
      <c r="P24" s="60">
        <v>61385.59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112</v>
      </c>
      <c r="U24" s="65"/>
      <c r="V24" s="48"/>
    </row>
    <row r="25" spans="2:22" ht="23.2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89">
        <v>206808.83</v>
      </c>
      <c r="J25" s="190"/>
      <c r="K25" s="191"/>
      <c r="L25" s="60">
        <v>0</v>
      </c>
      <c r="M25" s="60">
        <v>206808.83</v>
      </c>
      <c r="N25" s="61">
        <v>0</v>
      </c>
      <c r="O25" s="62">
        <v>206808.83</v>
      </c>
      <c r="P25" s="60">
        <v>206808.83</v>
      </c>
      <c r="Q25" s="63">
        <f t="shared" ref="Q25:Q26" si="1">M25-P25</f>
        <v>0</v>
      </c>
      <c r="R25" s="64">
        <f t="shared" ref="R25:R26" si="2">O25-P25</f>
        <v>0</v>
      </c>
      <c r="S25" s="40" t="s">
        <v>82</v>
      </c>
      <c r="T25" s="65" t="str">
        <f t="shared" ref="T25:T26" si="3">D25&amp;E25&amp;F25&amp;G25&amp;IF(H25="","000",H25)</f>
        <v>244</v>
      </c>
      <c r="U25" s="65"/>
      <c r="V25" s="48"/>
    </row>
    <row r="26" spans="2:22" ht="45.7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89">
        <v>36497.18</v>
      </c>
      <c r="J26" s="190"/>
      <c r="K26" s="191"/>
      <c r="L26" s="60">
        <v>0</v>
      </c>
      <c r="M26" s="60">
        <v>36497.18</v>
      </c>
      <c r="N26" s="61">
        <v>0</v>
      </c>
      <c r="O26" s="62">
        <v>36497.18</v>
      </c>
      <c r="P26" s="60">
        <v>36497.18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321</v>
      </c>
      <c r="U26" s="65"/>
      <c r="V26" s="48"/>
    </row>
    <row r="27" spans="2:22" ht="8.25" hidden="1" customHeight="1">
      <c r="B27" s="66"/>
      <c r="C27" s="67"/>
      <c r="D27" s="57"/>
      <c r="E27" s="58"/>
      <c r="F27" s="58"/>
      <c r="G27" s="58"/>
      <c r="H27" s="68"/>
      <c r="I27" s="197"/>
      <c r="J27" s="198"/>
      <c r="K27" s="199"/>
      <c r="L27" s="69"/>
      <c r="M27" s="70"/>
      <c r="N27" s="71"/>
      <c r="O27" s="70"/>
      <c r="P27" s="69"/>
      <c r="Q27" s="70"/>
      <c r="R27" s="72"/>
      <c r="S27" s="48"/>
      <c r="T27" s="48"/>
      <c r="U27" s="48"/>
      <c r="V27" s="48"/>
    </row>
    <row r="28" spans="2:22" ht="68.25">
      <c r="B28" s="73" t="s">
        <v>87</v>
      </c>
      <c r="C28" s="74" t="s">
        <v>88</v>
      </c>
      <c r="D28" s="200" t="s">
        <v>77</v>
      </c>
      <c r="E28" s="201"/>
      <c r="F28" s="201"/>
      <c r="G28" s="201"/>
      <c r="H28" s="202"/>
      <c r="I28" s="203">
        <f t="shared" ref="I28:R28" si="4">SUM(I29:I30)</f>
        <v>0</v>
      </c>
      <c r="J28" s="204">
        <f t="shared" si="4"/>
        <v>0</v>
      </c>
      <c r="K28" s="205">
        <f t="shared" si="4"/>
        <v>0</v>
      </c>
      <c r="L28" s="75">
        <f t="shared" si="4"/>
        <v>0</v>
      </c>
      <c r="M28" s="76">
        <f t="shared" si="4"/>
        <v>0</v>
      </c>
      <c r="N28" s="77">
        <f t="shared" si="4"/>
        <v>0</v>
      </c>
      <c r="O28" s="76">
        <f t="shared" si="4"/>
        <v>0</v>
      </c>
      <c r="P28" s="76">
        <f t="shared" si="4"/>
        <v>0</v>
      </c>
      <c r="Q28" s="76">
        <f t="shared" si="4"/>
        <v>0</v>
      </c>
      <c r="R28" s="78">
        <f t="shared" si="4"/>
        <v>0</v>
      </c>
      <c r="S28" s="48"/>
      <c r="T28" s="48"/>
      <c r="U28" s="48"/>
      <c r="V28" s="48"/>
    </row>
    <row r="29" spans="2:22">
      <c r="B29" s="79"/>
      <c r="C29" s="80" t="s">
        <v>88</v>
      </c>
      <c r="D29" s="81"/>
      <c r="E29" s="82"/>
      <c r="F29" s="82"/>
      <c r="G29" s="82"/>
      <c r="H29" s="83"/>
      <c r="I29" s="206"/>
      <c r="J29" s="207"/>
      <c r="K29" s="208"/>
      <c r="L29" s="84"/>
      <c r="M29" s="84"/>
      <c r="N29" s="85"/>
      <c r="O29" s="86"/>
      <c r="P29" s="84"/>
      <c r="Q29" s="87">
        <f>M29-P29</f>
        <v>0</v>
      </c>
      <c r="R29" s="88">
        <f>O29-P29</f>
        <v>0</v>
      </c>
      <c r="S29" s="89"/>
      <c r="T29" s="90" t="str">
        <f>D29&amp;E29&amp;F29&amp;G29&amp;IF(H29="","000",H29)</f>
        <v>000</v>
      </c>
      <c r="U29" s="90"/>
      <c r="V29" s="91"/>
    </row>
    <row r="30" spans="2:22" ht="0.75" customHeight="1" thickBot="1">
      <c r="B30" s="66"/>
      <c r="C30" s="92"/>
      <c r="D30" s="93"/>
      <c r="E30" s="94"/>
      <c r="F30" s="94"/>
      <c r="G30" s="94"/>
      <c r="H30" s="95"/>
      <c r="I30" s="209"/>
      <c r="J30" s="210"/>
      <c r="K30" s="211"/>
      <c r="L30" s="96"/>
      <c r="M30" s="97"/>
      <c r="N30" s="98"/>
      <c r="O30" s="97"/>
      <c r="P30" s="96"/>
      <c r="Q30" s="97"/>
      <c r="R30" s="99"/>
      <c r="S30" s="48"/>
      <c r="T30" s="48"/>
      <c r="U30" s="48"/>
      <c r="V30" s="48"/>
    </row>
    <row r="31" spans="2:22"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2"/>
      <c r="O31" s="102"/>
      <c r="P31" s="102"/>
      <c r="Q31" s="102"/>
      <c r="R31" s="102" t="s">
        <v>89</v>
      </c>
      <c r="S31" s="48"/>
      <c r="T31" s="48"/>
      <c r="U31" s="48"/>
      <c r="V31" s="48"/>
    </row>
    <row r="32" spans="2:22" ht="15" customHeight="1">
      <c r="B32" s="160" t="s">
        <v>51</v>
      </c>
      <c r="C32" s="162" t="s">
        <v>52</v>
      </c>
      <c r="D32" s="165" t="s">
        <v>90</v>
      </c>
      <c r="E32" s="166"/>
      <c r="F32" s="166"/>
      <c r="G32" s="166"/>
      <c r="H32" s="167"/>
      <c r="I32" s="165" t="s">
        <v>91</v>
      </c>
      <c r="J32" s="166"/>
      <c r="K32" s="167"/>
      <c r="L32" s="174" t="s">
        <v>55</v>
      </c>
      <c r="M32" s="175"/>
      <c r="N32" s="175"/>
      <c r="O32" s="160"/>
      <c r="P32" s="176" t="s">
        <v>56</v>
      </c>
      <c r="Q32" s="174" t="s">
        <v>57</v>
      </c>
      <c r="R32" s="175"/>
      <c r="S32" s="48"/>
      <c r="T32" s="48"/>
      <c r="U32" s="48"/>
      <c r="V32" s="48"/>
    </row>
    <row r="33" spans="2:22">
      <c r="B33" s="161"/>
      <c r="C33" s="163"/>
      <c r="D33" s="168"/>
      <c r="E33" s="169"/>
      <c r="F33" s="169"/>
      <c r="G33" s="169"/>
      <c r="H33" s="170"/>
      <c r="I33" s="168"/>
      <c r="J33" s="169"/>
      <c r="K33" s="170"/>
      <c r="L33" s="165" t="s">
        <v>59</v>
      </c>
      <c r="M33" s="192" t="s">
        <v>60</v>
      </c>
      <c r="N33" s="193"/>
      <c r="O33" s="167" t="s">
        <v>61</v>
      </c>
      <c r="P33" s="177"/>
      <c r="Q33" s="162" t="s">
        <v>62</v>
      </c>
      <c r="R33" s="165" t="s">
        <v>63</v>
      </c>
      <c r="S33" s="48"/>
      <c r="T33" s="48"/>
      <c r="U33" s="48"/>
      <c r="V33" s="48"/>
    </row>
    <row r="34" spans="2:22">
      <c r="B34" s="161"/>
      <c r="C34" s="163"/>
      <c r="D34" s="168"/>
      <c r="E34" s="169"/>
      <c r="F34" s="169"/>
      <c r="G34" s="169"/>
      <c r="H34" s="170"/>
      <c r="I34" s="168"/>
      <c r="J34" s="169"/>
      <c r="K34" s="170"/>
      <c r="L34" s="168"/>
      <c r="M34" s="162" t="s">
        <v>64</v>
      </c>
      <c r="N34" s="162" t="s">
        <v>65</v>
      </c>
      <c r="O34" s="170"/>
      <c r="P34" s="177"/>
      <c r="Q34" s="163"/>
      <c r="R34" s="194"/>
      <c r="S34" s="48"/>
      <c r="T34" s="48"/>
      <c r="U34" s="48"/>
      <c r="V34" s="48"/>
    </row>
    <row r="35" spans="2:22">
      <c r="B35" s="161"/>
      <c r="C35" s="163"/>
      <c r="D35" s="168"/>
      <c r="E35" s="169"/>
      <c r="F35" s="169"/>
      <c r="G35" s="169"/>
      <c r="H35" s="170"/>
      <c r="I35" s="168"/>
      <c r="J35" s="169"/>
      <c r="K35" s="170"/>
      <c r="L35" s="168"/>
      <c r="M35" s="163"/>
      <c r="N35" s="195"/>
      <c r="O35" s="170"/>
      <c r="P35" s="177"/>
      <c r="Q35" s="163"/>
      <c r="R35" s="194"/>
      <c r="S35" s="48"/>
      <c r="T35" s="48"/>
      <c r="U35" s="48"/>
      <c r="V35" s="48"/>
    </row>
    <row r="36" spans="2:22">
      <c r="B36" s="161"/>
      <c r="C36" s="164"/>
      <c r="D36" s="171"/>
      <c r="E36" s="172"/>
      <c r="F36" s="172"/>
      <c r="G36" s="172"/>
      <c r="H36" s="173"/>
      <c r="I36" s="171"/>
      <c r="J36" s="172"/>
      <c r="K36" s="173"/>
      <c r="L36" s="171"/>
      <c r="M36" s="163"/>
      <c r="N36" s="196"/>
      <c r="O36" s="173"/>
      <c r="P36" s="177"/>
      <c r="Q36" s="163"/>
      <c r="R36" s="194"/>
      <c r="S36" s="48"/>
      <c r="T36" s="48"/>
      <c r="U36" s="48"/>
      <c r="V36" s="48"/>
    </row>
    <row r="37" spans="2:22" ht="15.75" thickBot="1">
      <c r="B37" s="41" t="s">
        <v>66</v>
      </c>
      <c r="C37" s="44" t="s">
        <v>67</v>
      </c>
      <c r="D37" s="212" t="s">
        <v>26</v>
      </c>
      <c r="E37" s="213"/>
      <c r="F37" s="213"/>
      <c r="G37" s="213"/>
      <c r="H37" s="214"/>
      <c r="I37" s="174" t="s">
        <v>68</v>
      </c>
      <c r="J37" s="175"/>
      <c r="K37" s="160"/>
      <c r="L37" s="43" t="s">
        <v>7</v>
      </c>
      <c r="M37" s="44" t="s">
        <v>69</v>
      </c>
      <c r="N37" s="45" t="s">
        <v>70</v>
      </c>
      <c r="O37" s="44" t="s">
        <v>71</v>
      </c>
      <c r="P37" s="46" t="s">
        <v>72</v>
      </c>
      <c r="Q37" s="44" t="s">
        <v>73</v>
      </c>
      <c r="R37" s="47" t="s">
        <v>74</v>
      </c>
      <c r="S37" s="48"/>
      <c r="T37" s="48"/>
      <c r="U37" s="48"/>
      <c r="V37" s="48"/>
    </row>
    <row r="38" spans="2:22" ht="57">
      <c r="B38" s="103" t="s">
        <v>92</v>
      </c>
      <c r="C38" s="50" t="s">
        <v>93</v>
      </c>
      <c r="D38" s="183" t="s">
        <v>77</v>
      </c>
      <c r="E38" s="184"/>
      <c r="F38" s="184"/>
      <c r="G38" s="184"/>
      <c r="H38" s="185"/>
      <c r="I38" s="215">
        <f>I39+I63</f>
        <v>1643463</v>
      </c>
      <c r="J38" s="215"/>
      <c r="K38" s="215"/>
      <c r="L38" s="52">
        <f>L39+L63</f>
        <v>0</v>
      </c>
      <c r="M38" s="52">
        <f>M39+M63</f>
        <v>13068.34</v>
      </c>
      <c r="N38" s="52">
        <f>N39+N63</f>
        <v>0</v>
      </c>
      <c r="O38" s="52">
        <f>O39+O63</f>
        <v>0</v>
      </c>
      <c r="P38" s="52">
        <f>P63</f>
        <v>0</v>
      </c>
      <c r="Q38" s="52">
        <f>Q39+Q63</f>
        <v>13068.34</v>
      </c>
      <c r="R38" s="54">
        <f>R39+R63</f>
        <v>0</v>
      </c>
      <c r="S38" s="48"/>
      <c r="T38" s="48"/>
      <c r="U38" s="48"/>
      <c r="V38" s="48"/>
    </row>
    <row r="39" spans="2:22">
      <c r="B39" s="104" t="s">
        <v>94</v>
      </c>
      <c r="C39" s="74" t="s">
        <v>95</v>
      </c>
      <c r="D39" s="200"/>
      <c r="E39" s="201"/>
      <c r="F39" s="201"/>
      <c r="G39" s="201"/>
      <c r="H39" s="202"/>
      <c r="I39" s="216">
        <v>1643463</v>
      </c>
      <c r="J39" s="216"/>
      <c r="K39" s="216"/>
      <c r="L39" s="105">
        <v>0</v>
      </c>
      <c r="M39" s="105">
        <v>13068.34</v>
      </c>
      <c r="N39" s="105">
        <v>0</v>
      </c>
      <c r="O39" s="105">
        <v>0</v>
      </c>
      <c r="P39" s="106" t="s">
        <v>77</v>
      </c>
      <c r="Q39" s="107">
        <f>M39</f>
        <v>13068.34</v>
      </c>
      <c r="R39" s="108">
        <f>O39</f>
        <v>0</v>
      </c>
      <c r="S39" s="40"/>
      <c r="T39" s="65"/>
      <c r="U39" s="65"/>
      <c r="V39" s="48"/>
    </row>
    <row r="40" spans="2:22" ht="45.75">
      <c r="B40" s="109" t="s">
        <v>96</v>
      </c>
      <c r="C40" s="74" t="s">
        <v>97</v>
      </c>
      <c r="D40" s="200" t="s">
        <v>77</v>
      </c>
      <c r="E40" s="201"/>
      <c r="F40" s="201"/>
      <c r="G40" s="201"/>
      <c r="H40" s="202"/>
      <c r="I40" s="223">
        <v>0</v>
      </c>
      <c r="J40" s="223"/>
      <c r="K40" s="223"/>
      <c r="L40" s="110">
        <v>0</v>
      </c>
      <c r="M40" s="110">
        <v>0</v>
      </c>
      <c r="N40" s="110">
        <v>0</v>
      </c>
      <c r="O40" s="110">
        <v>0</v>
      </c>
      <c r="P40" s="106" t="s">
        <v>77</v>
      </c>
      <c r="Q40" s="110">
        <v>0</v>
      </c>
      <c r="R40" s="111">
        <v>0</v>
      </c>
      <c r="S40" s="40"/>
      <c r="T40" s="65"/>
      <c r="U40" s="65"/>
      <c r="V40" s="48"/>
    </row>
    <row r="41" spans="2:22">
      <c r="B41" s="112"/>
      <c r="C41" s="113" t="s">
        <v>97</v>
      </c>
      <c r="D41" s="114"/>
      <c r="E41" s="115"/>
      <c r="F41" s="115"/>
      <c r="G41" s="115"/>
      <c r="H41" s="116"/>
      <c r="I41" s="217"/>
      <c r="J41" s="218"/>
      <c r="K41" s="219"/>
      <c r="L41" s="117"/>
      <c r="M41" s="117"/>
      <c r="N41" s="117"/>
      <c r="O41" s="117"/>
      <c r="P41" s="118" t="s">
        <v>77</v>
      </c>
      <c r="Q41" s="117"/>
      <c r="R41" s="119"/>
      <c r="S41" s="89"/>
      <c r="T41" s="90"/>
      <c r="U41" s="90"/>
      <c r="V41" s="91"/>
    </row>
    <row r="42" spans="2:22" ht="6.75" hidden="1" customHeight="1">
      <c r="B42" s="109"/>
      <c r="C42" s="74"/>
      <c r="D42" s="120"/>
      <c r="E42" s="121"/>
      <c r="F42" s="121"/>
      <c r="G42" s="121"/>
      <c r="H42" s="122"/>
      <c r="I42" s="220"/>
      <c r="J42" s="221"/>
      <c r="K42" s="222"/>
      <c r="L42" s="110"/>
      <c r="M42" s="110"/>
      <c r="N42" s="110"/>
      <c r="O42" s="110"/>
      <c r="P42" s="106"/>
      <c r="Q42" s="110"/>
      <c r="R42" s="111"/>
      <c r="S42" s="40"/>
      <c r="T42" s="65"/>
      <c r="U42" s="65"/>
      <c r="V42" s="48"/>
    </row>
    <row r="43" spans="2:22" ht="34.5">
      <c r="B43" s="109" t="s">
        <v>98</v>
      </c>
      <c r="C43" s="74" t="s">
        <v>99</v>
      </c>
      <c r="D43" s="200" t="s">
        <v>77</v>
      </c>
      <c r="E43" s="201"/>
      <c r="F43" s="201"/>
      <c r="G43" s="201"/>
      <c r="H43" s="202"/>
      <c r="I43" s="220">
        <v>0</v>
      </c>
      <c r="J43" s="221"/>
      <c r="K43" s="222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99</v>
      </c>
      <c r="D44" s="114"/>
      <c r="E44" s="115"/>
      <c r="F44" s="115"/>
      <c r="G44" s="115"/>
      <c r="H44" s="116"/>
      <c r="I44" s="217"/>
      <c r="J44" s="218"/>
      <c r="K44" s="219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4.5" hidden="1" customHeight="1">
      <c r="B45" s="109"/>
      <c r="C45" s="74"/>
      <c r="D45" s="120"/>
      <c r="E45" s="121"/>
      <c r="F45" s="121"/>
      <c r="G45" s="121"/>
      <c r="H45" s="122"/>
      <c r="I45" s="220"/>
      <c r="J45" s="221"/>
      <c r="K45" s="222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100</v>
      </c>
      <c r="C46" s="74" t="s">
        <v>101</v>
      </c>
      <c r="D46" s="200" t="s">
        <v>77</v>
      </c>
      <c r="E46" s="201"/>
      <c r="F46" s="201"/>
      <c r="G46" s="201"/>
      <c r="H46" s="202"/>
      <c r="I46" s="220">
        <v>0</v>
      </c>
      <c r="J46" s="221"/>
      <c r="K46" s="222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101</v>
      </c>
      <c r="D47" s="114"/>
      <c r="E47" s="115"/>
      <c r="F47" s="115"/>
      <c r="G47" s="115"/>
      <c r="H47" s="116"/>
      <c r="I47" s="217"/>
      <c r="J47" s="218"/>
      <c r="K47" s="219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7.5" hidden="1" customHeight="1">
      <c r="B48" s="109"/>
      <c r="C48" s="74"/>
      <c r="D48" s="120"/>
      <c r="E48" s="121"/>
      <c r="F48" s="121"/>
      <c r="G48" s="121"/>
      <c r="H48" s="122"/>
      <c r="I48" s="220"/>
      <c r="J48" s="221"/>
      <c r="K48" s="222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>
      <c r="B49" s="109" t="s">
        <v>102</v>
      </c>
      <c r="C49" s="74" t="s">
        <v>103</v>
      </c>
      <c r="D49" s="200" t="s">
        <v>77</v>
      </c>
      <c r="E49" s="201"/>
      <c r="F49" s="201"/>
      <c r="G49" s="201"/>
      <c r="H49" s="202"/>
      <c r="I49" s="227">
        <f>I50+I53</f>
        <v>0</v>
      </c>
      <c r="J49" s="228"/>
      <c r="K49" s="229"/>
      <c r="L49" s="123">
        <f>L50+L53</f>
        <v>0</v>
      </c>
      <c r="M49" s="123">
        <f>M50+M53</f>
        <v>0</v>
      </c>
      <c r="N49" s="123">
        <f>N50+N53</f>
        <v>0</v>
      </c>
      <c r="O49" s="123">
        <f>O50+O53</f>
        <v>0</v>
      </c>
      <c r="P49" s="106" t="s">
        <v>77</v>
      </c>
      <c r="Q49" s="123">
        <f>Q50+Q53</f>
        <v>0</v>
      </c>
      <c r="R49" s="124">
        <f>R50+R53</f>
        <v>0</v>
      </c>
      <c r="S49" s="40"/>
      <c r="T49" s="65"/>
      <c r="U49" s="65"/>
      <c r="V49" s="48"/>
    </row>
    <row r="50" spans="2:22" ht="38.25" customHeight="1">
      <c r="B50" s="125" t="s">
        <v>104</v>
      </c>
      <c r="C50" s="74" t="s">
        <v>105</v>
      </c>
      <c r="D50" s="200" t="s">
        <v>77</v>
      </c>
      <c r="E50" s="201"/>
      <c r="F50" s="201"/>
      <c r="G50" s="201"/>
      <c r="H50" s="202"/>
      <c r="I50" s="220">
        <v>0</v>
      </c>
      <c r="J50" s="221"/>
      <c r="K50" s="222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26"/>
      <c r="C51" s="113" t="s">
        <v>105</v>
      </c>
      <c r="D51" s="114"/>
      <c r="E51" s="115"/>
      <c r="F51" s="115"/>
      <c r="G51" s="115"/>
      <c r="H51" s="116"/>
      <c r="I51" s="217"/>
      <c r="J51" s="218"/>
      <c r="K51" s="219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25"/>
      <c r="C52" s="74"/>
      <c r="D52" s="120"/>
      <c r="E52" s="121"/>
      <c r="F52" s="121"/>
      <c r="G52" s="121"/>
      <c r="H52" s="122"/>
      <c r="I52" s="220"/>
      <c r="J52" s="221"/>
      <c r="K52" s="222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 ht="34.5">
      <c r="B53" s="125" t="s">
        <v>106</v>
      </c>
      <c r="C53" s="74" t="s">
        <v>107</v>
      </c>
      <c r="D53" s="200" t="s">
        <v>77</v>
      </c>
      <c r="E53" s="201"/>
      <c r="F53" s="201"/>
      <c r="G53" s="201"/>
      <c r="H53" s="202"/>
      <c r="I53" s="220">
        <v>0</v>
      </c>
      <c r="J53" s="221"/>
      <c r="K53" s="222"/>
      <c r="L53" s="110">
        <v>0</v>
      </c>
      <c r="M53" s="105">
        <v>0</v>
      </c>
      <c r="N53" s="110">
        <v>0</v>
      </c>
      <c r="O53" s="110">
        <v>0</v>
      </c>
      <c r="P53" s="106" t="s">
        <v>77</v>
      </c>
      <c r="Q53" s="107">
        <f>M53</f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107</v>
      </c>
      <c r="D54" s="114"/>
      <c r="E54" s="115"/>
      <c r="F54" s="115"/>
      <c r="G54" s="115"/>
      <c r="H54" s="116"/>
      <c r="I54" s="217"/>
      <c r="J54" s="218"/>
      <c r="K54" s="219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0.75" customHeight="1" thickBot="1">
      <c r="B55" s="125"/>
      <c r="C55" s="127"/>
      <c r="D55" s="128"/>
      <c r="E55" s="129"/>
      <c r="F55" s="129"/>
      <c r="G55" s="129"/>
      <c r="H55" s="130"/>
      <c r="I55" s="224"/>
      <c r="J55" s="225"/>
      <c r="K55" s="226"/>
      <c r="L55" s="131"/>
      <c r="M55" s="131"/>
      <c r="N55" s="131"/>
      <c r="O55" s="131"/>
      <c r="P55" s="132"/>
      <c r="Q55" s="131"/>
      <c r="R55" s="133"/>
      <c r="S55" s="40"/>
      <c r="T55" s="65"/>
      <c r="U55" s="65"/>
      <c r="V55" s="48"/>
    </row>
    <row r="56" spans="2:22" ht="20.25"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2"/>
      <c r="N56" s="102"/>
      <c r="O56" s="102"/>
      <c r="P56" s="102"/>
      <c r="Q56" s="102"/>
      <c r="R56" s="102" t="s">
        <v>108</v>
      </c>
      <c r="S56" s="40"/>
      <c r="T56" s="134" t="s">
        <v>109</v>
      </c>
      <c r="U56" s="134"/>
      <c r="V56" s="48"/>
    </row>
    <row r="57" spans="2:22" ht="15" customHeight="1">
      <c r="B57" s="160" t="s">
        <v>51</v>
      </c>
      <c r="C57" s="162" t="s">
        <v>52</v>
      </c>
      <c r="D57" s="165" t="s">
        <v>53</v>
      </c>
      <c r="E57" s="166"/>
      <c r="F57" s="166"/>
      <c r="G57" s="166"/>
      <c r="H57" s="167"/>
      <c r="I57" s="165" t="s">
        <v>91</v>
      </c>
      <c r="J57" s="166"/>
      <c r="K57" s="167"/>
      <c r="L57" s="174" t="s">
        <v>55</v>
      </c>
      <c r="M57" s="175"/>
      <c r="N57" s="175"/>
      <c r="O57" s="160"/>
      <c r="P57" s="176" t="s">
        <v>56</v>
      </c>
      <c r="Q57" s="174" t="s">
        <v>57</v>
      </c>
      <c r="R57" s="175"/>
      <c r="S57" s="40"/>
      <c r="T57" s="135">
        <v>0</v>
      </c>
      <c r="U57" s="135"/>
      <c r="V57" s="48"/>
    </row>
    <row r="58" spans="2:22">
      <c r="B58" s="161"/>
      <c r="C58" s="163"/>
      <c r="D58" s="168"/>
      <c r="E58" s="169"/>
      <c r="F58" s="169"/>
      <c r="G58" s="169"/>
      <c r="H58" s="170"/>
      <c r="I58" s="168"/>
      <c r="J58" s="169"/>
      <c r="K58" s="170"/>
      <c r="L58" s="165" t="s">
        <v>59</v>
      </c>
      <c r="M58" s="192" t="s">
        <v>60</v>
      </c>
      <c r="N58" s="193"/>
      <c r="O58" s="167" t="s">
        <v>61</v>
      </c>
      <c r="P58" s="177"/>
      <c r="Q58" s="162" t="s">
        <v>62</v>
      </c>
      <c r="R58" s="165" t="s">
        <v>63</v>
      </c>
      <c r="S58" s="40"/>
      <c r="T58" s="135">
        <v>0</v>
      </c>
      <c r="U58" s="135"/>
      <c r="V58" s="48"/>
    </row>
    <row r="59" spans="2:22">
      <c r="B59" s="161"/>
      <c r="C59" s="163"/>
      <c r="D59" s="168"/>
      <c r="E59" s="169"/>
      <c r="F59" s="169"/>
      <c r="G59" s="169"/>
      <c r="H59" s="170"/>
      <c r="I59" s="168"/>
      <c r="J59" s="169"/>
      <c r="K59" s="170"/>
      <c r="L59" s="168"/>
      <c r="M59" s="162" t="s">
        <v>64</v>
      </c>
      <c r="N59" s="162" t="s">
        <v>65</v>
      </c>
      <c r="O59" s="170"/>
      <c r="P59" s="177"/>
      <c r="Q59" s="163"/>
      <c r="R59" s="194"/>
      <c r="S59" s="40"/>
      <c r="T59" s="135">
        <v>0</v>
      </c>
      <c r="U59" s="135"/>
      <c r="V59" s="48"/>
    </row>
    <row r="60" spans="2:22">
      <c r="B60" s="161"/>
      <c r="C60" s="163"/>
      <c r="D60" s="168"/>
      <c r="E60" s="169"/>
      <c r="F60" s="169"/>
      <c r="G60" s="169"/>
      <c r="H60" s="170"/>
      <c r="I60" s="168"/>
      <c r="J60" s="169"/>
      <c r="K60" s="170"/>
      <c r="L60" s="168"/>
      <c r="M60" s="163"/>
      <c r="N60" s="195"/>
      <c r="O60" s="170"/>
      <c r="P60" s="177"/>
      <c r="Q60" s="163"/>
      <c r="R60" s="194"/>
      <c r="S60" s="40"/>
      <c r="T60" s="135">
        <v>0</v>
      </c>
      <c r="U60" s="135"/>
      <c r="V60" s="48"/>
    </row>
    <row r="61" spans="2:22">
      <c r="B61" s="161"/>
      <c r="C61" s="164"/>
      <c r="D61" s="171"/>
      <c r="E61" s="172"/>
      <c r="F61" s="172"/>
      <c r="G61" s="172"/>
      <c r="H61" s="173"/>
      <c r="I61" s="171"/>
      <c r="J61" s="172"/>
      <c r="K61" s="173"/>
      <c r="L61" s="171"/>
      <c r="M61" s="163"/>
      <c r="N61" s="196"/>
      <c r="O61" s="173"/>
      <c r="P61" s="177"/>
      <c r="Q61" s="163"/>
      <c r="R61" s="194"/>
      <c r="S61" s="40"/>
      <c r="T61" s="135">
        <v>0</v>
      </c>
      <c r="U61" s="135"/>
      <c r="V61" s="48"/>
    </row>
    <row r="62" spans="2:22" ht="15.75" thickBot="1">
      <c r="B62" s="41" t="s">
        <v>66</v>
      </c>
      <c r="C62" s="46" t="s">
        <v>67</v>
      </c>
      <c r="D62" s="212" t="s">
        <v>26</v>
      </c>
      <c r="E62" s="213"/>
      <c r="F62" s="213"/>
      <c r="G62" s="213"/>
      <c r="H62" s="214"/>
      <c r="I62" s="174" t="s">
        <v>68</v>
      </c>
      <c r="J62" s="175"/>
      <c r="K62" s="160"/>
      <c r="L62" s="43" t="s">
        <v>7</v>
      </c>
      <c r="M62" s="46" t="s">
        <v>69</v>
      </c>
      <c r="N62" s="45" t="s">
        <v>70</v>
      </c>
      <c r="O62" s="46" t="s">
        <v>71</v>
      </c>
      <c r="P62" s="46" t="s">
        <v>72</v>
      </c>
      <c r="Q62" s="46" t="s">
        <v>73</v>
      </c>
      <c r="R62" s="45" t="s">
        <v>74</v>
      </c>
      <c r="S62" s="40"/>
      <c r="T62" s="135">
        <v>0</v>
      </c>
      <c r="U62" s="135"/>
      <c r="V62" s="48"/>
    </row>
    <row r="63" spans="2:22" ht="34.5">
      <c r="B63" s="136" t="s">
        <v>110</v>
      </c>
      <c r="C63" s="50" t="s">
        <v>111</v>
      </c>
      <c r="D63" s="183"/>
      <c r="E63" s="184"/>
      <c r="F63" s="184"/>
      <c r="G63" s="184"/>
      <c r="H63" s="185"/>
      <c r="I63" s="234">
        <v>0</v>
      </c>
      <c r="J63" s="234"/>
      <c r="K63" s="234"/>
      <c r="L63" s="137">
        <v>0</v>
      </c>
      <c r="M63" s="137">
        <v>0</v>
      </c>
      <c r="N63" s="137">
        <v>0</v>
      </c>
      <c r="O63" s="137">
        <v>0</v>
      </c>
      <c r="P63" s="137">
        <v>0</v>
      </c>
      <c r="Q63" s="138">
        <f>M63-P63</f>
        <v>0</v>
      </c>
      <c r="R63" s="139">
        <f>O63-P63</f>
        <v>0</v>
      </c>
      <c r="S63" s="40"/>
      <c r="T63" s="135">
        <v>0</v>
      </c>
      <c r="U63" s="135"/>
      <c r="V63" s="48"/>
    </row>
    <row r="64" spans="2:22" ht="15.75" thickBot="1">
      <c r="B64" s="140" t="s">
        <v>112</v>
      </c>
      <c r="C64" s="127" t="s">
        <v>113</v>
      </c>
      <c r="D64" s="235" t="s">
        <v>77</v>
      </c>
      <c r="E64" s="236"/>
      <c r="F64" s="236"/>
      <c r="G64" s="236"/>
      <c r="H64" s="237"/>
      <c r="I64" s="238">
        <f>I23+I28+I38</f>
        <v>1948154.6</v>
      </c>
      <c r="J64" s="238"/>
      <c r="K64" s="238"/>
      <c r="L64" s="141">
        <f t="shared" ref="L64:R64" si="5">L23+L28+L38</f>
        <v>0</v>
      </c>
      <c r="M64" s="141">
        <f t="shared" si="5"/>
        <v>317759.94</v>
      </c>
      <c r="N64" s="141">
        <f t="shared" si="5"/>
        <v>0</v>
      </c>
      <c r="O64" s="141">
        <f t="shared" si="5"/>
        <v>304691.59999999998</v>
      </c>
      <c r="P64" s="141">
        <f t="shared" si="5"/>
        <v>304691.59999999998</v>
      </c>
      <c r="Q64" s="141">
        <f t="shared" si="5"/>
        <v>13068.34</v>
      </c>
      <c r="R64" s="142">
        <f t="shared" si="5"/>
        <v>0</v>
      </c>
      <c r="S64" s="48"/>
      <c r="T64" s="48"/>
      <c r="U64" s="48"/>
      <c r="V64" s="48"/>
    </row>
    <row r="66" spans="2:18" s="48" customFormat="1" ht="12.75" customHeight="1">
      <c r="B66" s="48" t="s">
        <v>114</v>
      </c>
      <c r="C66" s="143"/>
      <c r="D66" s="143"/>
      <c r="E66" s="143"/>
      <c r="F66" s="143"/>
      <c r="G66" s="143"/>
      <c r="H66" s="144"/>
      <c r="I66" s="230" t="s">
        <v>115</v>
      </c>
      <c r="J66" s="230"/>
      <c r="K66" s="230"/>
      <c r="L66" s="230"/>
      <c r="M66" s="231" t="s">
        <v>116</v>
      </c>
      <c r="N66" s="231"/>
      <c r="O66" s="145"/>
      <c r="P66" s="230" t="s">
        <v>117</v>
      </c>
      <c r="Q66" s="230"/>
      <c r="R66" s="143"/>
    </row>
    <row r="67" spans="2:18" s="48" customFormat="1" ht="12.75" customHeight="1">
      <c r="C67" s="143"/>
      <c r="D67" s="143"/>
      <c r="E67" s="143"/>
      <c r="F67" s="143"/>
      <c r="G67" s="143"/>
      <c r="H67" s="3" t="s">
        <v>118</v>
      </c>
      <c r="I67" s="232" t="s">
        <v>119</v>
      </c>
      <c r="J67" s="232"/>
      <c r="K67" s="232"/>
      <c r="L67" s="232"/>
      <c r="M67" s="231" t="s">
        <v>120</v>
      </c>
      <c r="N67" s="231"/>
      <c r="O67" s="3" t="s">
        <v>118</v>
      </c>
      <c r="P67" s="233" t="s">
        <v>119</v>
      </c>
      <c r="Q67" s="233"/>
    </row>
    <row r="68" spans="2:18" s="48" customFormat="1" ht="12.75" customHeight="1"/>
    <row r="69" spans="2:18" s="48" customFormat="1" ht="30" customHeight="1">
      <c r="B69" s="48" t="s">
        <v>121</v>
      </c>
      <c r="C69" s="143"/>
      <c r="D69" s="143"/>
      <c r="E69" s="143"/>
      <c r="F69" s="143"/>
      <c r="G69" s="143"/>
      <c r="H69" s="144"/>
      <c r="I69" s="230" t="s">
        <v>139</v>
      </c>
      <c r="J69" s="230"/>
      <c r="K69" s="230"/>
      <c r="L69" s="230"/>
      <c r="M69" s="241" t="s">
        <v>122</v>
      </c>
      <c r="N69" s="241"/>
      <c r="O69" s="239" t="s">
        <v>140</v>
      </c>
      <c r="P69" s="230"/>
      <c r="Q69" s="230"/>
      <c r="R69" s="230"/>
    </row>
    <row r="70" spans="2:18" s="48" customFormat="1" ht="34.5" customHeight="1">
      <c r="B70" s="146" t="s">
        <v>123</v>
      </c>
      <c r="C70" s="143"/>
      <c r="D70" s="143"/>
      <c r="E70" s="143"/>
      <c r="F70" s="143"/>
      <c r="G70" s="143"/>
      <c r="H70" s="3" t="s">
        <v>118</v>
      </c>
      <c r="I70" s="232" t="s">
        <v>119</v>
      </c>
      <c r="J70" s="232"/>
      <c r="K70" s="232"/>
      <c r="L70" s="232"/>
      <c r="O70" s="233" t="s">
        <v>124</v>
      </c>
      <c r="P70" s="233"/>
      <c r="Q70" s="233"/>
      <c r="R70" s="233"/>
    </row>
    <row r="71" spans="2:18" s="48" customFormat="1" ht="12.75" customHeight="1">
      <c r="M71" s="231" t="s">
        <v>125</v>
      </c>
      <c r="N71" s="231"/>
      <c r="O71" s="148" t="s">
        <v>143</v>
      </c>
      <c r="P71" s="144"/>
      <c r="Q71" s="230" t="s">
        <v>144</v>
      </c>
      <c r="R71" s="230"/>
    </row>
    <row r="72" spans="2:18" s="48" customFormat="1" ht="12.75" customHeight="1">
      <c r="O72" s="3" t="s">
        <v>126</v>
      </c>
      <c r="P72" s="3" t="s">
        <v>118</v>
      </c>
      <c r="Q72" s="233" t="s">
        <v>119</v>
      </c>
      <c r="R72" s="233"/>
    </row>
    <row r="73" spans="2:18" s="48" customFormat="1" ht="32.25" customHeight="1">
      <c r="B73" s="48" t="s">
        <v>127</v>
      </c>
      <c r="C73" s="239" t="s">
        <v>141</v>
      </c>
      <c r="D73" s="230"/>
      <c r="E73" s="230"/>
      <c r="F73" s="230"/>
      <c r="G73" s="230"/>
      <c r="H73" s="230"/>
      <c r="I73" s="145"/>
      <c r="J73" s="145"/>
      <c r="K73" s="145"/>
      <c r="L73" s="230" t="s">
        <v>145</v>
      </c>
      <c r="M73" s="230"/>
      <c r="N73" s="240" t="s">
        <v>146</v>
      </c>
      <c r="O73" s="240"/>
    </row>
    <row r="74" spans="2:18" s="48" customFormat="1" ht="12.75" customHeight="1">
      <c r="C74" s="143"/>
      <c r="D74" s="143"/>
      <c r="E74" s="143"/>
      <c r="F74" s="143"/>
      <c r="G74" s="143"/>
      <c r="H74" s="147" t="s">
        <v>126</v>
      </c>
      <c r="I74" s="233" t="s">
        <v>118</v>
      </c>
      <c r="J74" s="233"/>
      <c r="K74" s="233"/>
      <c r="L74" s="233" t="s">
        <v>119</v>
      </c>
      <c r="M74" s="233"/>
      <c r="N74" s="233" t="s">
        <v>128</v>
      </c>
      <c r="O74" s="233"/>
    </row>
    <row r="75" spans="2:18" s="48" customFormat="1" ht="12.75" customHeight="1"/>
    <row r="76" spans="2:18" s="48" customFormat="1" ht="12.75" customHeight="1">
      <c r="B76" s="248" t="s">
        <v>142</v>
      </c>
      <c r="C76" s="248"/>
      <c r="D76" s="248"/>
      <c r="E76" s="248"/>
      <c r="F76" s="248"/>
      <c r="G76" s="248"/>
    </row>
    <row r="77" spans="2:18" s="48" customFormat="1" ht="12.75" customHeight="1"/>
    <row r="78" spans="2:18" s="48" customFormat="1" ht="12.75" hidden="1" customHeight="1" thickBot="1"/>
    <row r="79" spans="2:18" s="48" customFormat="1" ht="48" hidden="1" customHeight="1" thickTop="1" thickBot="1">
      <c r="C79" s="249"/>
      <c r="D79" s="250"/>
      <c r="E79" s="250"/>
      <c r="F79" s="250"/>
      <c r="G79" s="250"/>
      <c r="H79" s="250"/>
      <c r="I79" s="250"/>
      <c r="J79" s="250"/>
      <c r="K79" s="251" t="s">
        <v>129</v>
      </c>
      <c r="L79" s="251"/>
      <c r="M79" s="251"/>
      <c r="N79" s="252"/>
    </row>
    <row r="80" spans="2:18" ht="3.75" hidden="1" customHeight="1" thickTop="1" thickBot="1">
      <c r="C80" s="253"/>
      <c r="D80" s="253"/>
      <c r="E80" s="253"/>
      <c r="F80" s="253"/>
      <c r="G80" s="253"/>
      <c r="H80" s="253"/>
      <c r="I80" s="253"/>
      <c r="J80" s="253"/>
      <c r="K80" s="254"/>
      <c r="L80" s="254"/>
      <c r="M80" s="254"/>
      <c r="N80" s="254"/>
    </row>
    <row r="81" spans="3:14" ht="13.5" hidden="1" customHeight="1" thickTop="1">
      <c r="C81" s="255" t="s">
        <v>130</v>
      </c>
      <c r="D81" s="256"/>
      <c r="E81" s="256"/>
      <c r="F81" s="256"/>
      <c r="G81" s="256"/>
      <c r="H81" s="256"/>
      <c r="I81" s="256"/>
      <c r="J81" s="256"/>
      <c r="K81" s="257"/>
      <c r="L81" s="257"/>
      <c r="M81" s="257"/>
      <c r="N81" s="258"/>
    </row>
    <row r="82" spans="3:14" ht="13.5" hidden="1" customHeight="1">
      <c r="C82" s="242" t="s">
        <v>131</v>
      </c>
      <c r="D82" s="243"/>
      <c r="E82" s="243"/>
      <c r="F82" s="243"/>
      <c r="G82" s="243"/>
      <c r="H82" s="243"/>
      <c r="I82" s="243"/>
      <c r="J82" s="243"/>
      <c r="K82" s="244"/>
      <c r="L82" s="244"/>
      <c r="M82" s="244"/>
      <c r="N82" s="245"/>
    </row>
    <row r="83" spans="3:14" ht="13.5" hidden="1" customHeight="1">
      <c r="C83" s="242" t="s">
        <v>132</v>
      </c>
      <c r="D83" s="243"/>
      <c r="E83" s="243"/>
      <c r="F83" s="243"/>
      <c r="G83" s="243"/>
      <c r="H83" s="243"/>
      <c r="I83" s="243"/>
      <c r="J83" s="243"/>
      <c r="K83" s="246"/>
      <c r="L83" s="246"/>
      <c r="M83" s="246"/>
      <c r="N83" s="247"/>
    </row>
    <row r="84" spans="3:14" ht="13.5" hidden="1" customHeight="1">
      <c r="C84" s="242" t="s">
        <v>133</v>
      </c>
      <c r="D84" s="243"/>
      <c r="E84" s="243"/>
      <c r="F84" s="243"/>
      <c r="G84" s="243"/>
      <c r="H84" s="243"/>
      <c r="I84" s="243"/>
      <c r="J84" s="243"/>
      <c r="K84" s="246"/>
      <c r="L84" s="246"/>
      <c r="M84" s="246"/>
      <c r="N84" s="247"/>
    </row>
    <row r="85" spans="3:14" ht="13.5" hidden="1" customHeight="1">
      <c r="C85" s="242" t="s">
        <v>134</v>
      </c>
      <c r="D85" s="243"/>
      <c r="E85" s="243"/>
      <c r="F85" s="243"/>
      <c r="G85" s="243"/>
      <c r="H85" s="243"/>
      <c r="I85" s="243"/>
      <c r="J85" s="243"/>
      <c r="K85" s="246"/>
      <c r="L85" s="246"/>
      <c r="M85" s="246"/>
      <c r="N85" s="247"/>
    </row>
    <row r="86" spans="3:14" ht="13.5" hidden="1" customHeight="1">
      <c r="C86" s="242" t="s">
        <v>135</v>
      </c>
      <c r="D86" s="243"/>
      <c r="E86" s="243"/>
      <c r="F86" s="243"/>
      <c r="G86" s="243"/>
      <c r="H86" s="243"/>
      <c r="I86" s="243"/>
      <c r="J86" s="243"/>
      <c r="K86" s="244"/>
      <c r="L86" s="244"/>
      <c r="M86" s="244"/>
      <c r="N86" s="245"/>
    </row>
    <row r="87" spans="3:14" ht="13.5" hidden="1" customHeight="1">
      <c r="C87" s="242" t="s">
        <v>136</v>
      </c>
      <c r="D87" s="243"/>
      <c r="E87" s="243"/>
      <c r="F87" s="243"/>
      <c r="G87" s="243"/>
      <c r="H87" s="243"/>
      <c r="I87" s="243"/>
      <c r="J87" s="243"/>
      <c r="K87" s="244"/>
      <c r="L87" s="244"/>
      <c r="M87" s="244"/>
      <c r="N87" s="245"/>
    </row>
    <row r="88" spans="3:14" ht="13.5" hidden="1" customHeight="1">
      <c r="C88" s="242" t="s">
        <v>137</v>
      </c>
      <c r="D88" s="243"/>
      <c r="E88" s="243"/>
      <c r="F88" s="243"/>
      <c r="G88" s="243"/>
      <c r="H88" s="243"/>
      <c r="I88" s="243"/>
      <c r="J88" s="243"/>
      <c r="K88" s="246"/>
      <c r="L88" s="246"/>
      <c r="M88" s="246"/>
      <c r="N88" s="247"/>
    </row>
    <row r="89" spans="3:14" ht="15.75" hidden="1" thickBot="1">
      <c r="C89" s="259" t="s">
        <v>138</v>
      </c>
      <c r="D89" s="260"/>
      <c r="E89" s="260"/>
      <c r="F89" s="260"/>
      <c r="G89" s="260"/>
      <c r="H89" s="260"/>
      <c r="I89" s="260"/>
      <c r="J89" s="260"/>
      <c r="K89" s="261"/>
      <c r="L89" s="261"/>
      <c r="M89" s="261"/>
      <c r="N89" s="262"/>
    </row>
    <row r="90" spans="3:14" ht="3.75" hidden="1" customHeight="1" thickTop="1">
      <c r="C90" s="263"/>
      <c r="D90" s="263"/>
      <c r="E90" s="263"/>
      <c r="F90" s="263"/>
      <c r="G90" s="263"/>
      <c r="H90" s="263"/>
      <c r="I90" s="263"/>
      <c r="J90" s="263"/>
      <c r="K90" s="264"/>
      <c r="L90" s="264"/>
      <c r="M90" s="264"/>
      <c r="N90" s="264"/>
    </row>
    <row r="91" spans="3:14" hidden="1"/>
  </sheetData>
  <mergeCells count="152"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B76:G76"/>
    <mergeCell ref="C79:J79"/>
    <mergeCell ref="K79:N79"/>
    <mergeCell ref="C80:J80"/>
    <mergeCell ref="K80:N80"/>
    <mergeCell ref="C81:J81"/>
    <mergeCell ref="K81:N81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162</vt:i4>
      </vt:variant>
    </vt:vector>
  </HeadingPairs>
  <TitlesOfParts>
    <vt:vector size="163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'0503738'!TR_30200312267_2388031134</vt:lpstr>
      <vt:lpstr>'0503738'!TR_30200312267_2388031135</vt:lpstr>
      <vt:lpstr>'0503738'!TR_30200312267_2388031136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2024-03-20T06:45:16Z</cp:lastPrinted>
  <dcterms:created xsi:type="dcterms:W3CDTF">2024-03-11T11:46:53Z</dcterms:created>
  <dcterms:modified xsi:type="dcterms:W3CDTF">2024-03-20T06:45:23Z</dcterms:modified>
</cp:coreProperties>
</file>